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120" yWindow="-135" windowWidth="16485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6" i="1" l="1"/>
  <c r="K9" i="1" l="1"/>
  <c r="K10" i="1"/>
  <c r="H9" i="1"/>
  <c r="H10" i="1"/>
  <c r="H6" i="1"/>
  <c r="F9" i="1" l="1"/>
  <c r="F10" i="1"/>
  <c r="L16" i="1" l="1"/>
  <c r="J16" i="1" l="1"/>
  <c r="F15" i="1" l="1"/>
  <c r="H15" i="1" l="1"/>
  <c r="K15" i="1" s="1"/>
  <c r="F7" i="1"/>
  <c r="H7" i="1" s="1"/>
  <c r="K7" i="1" s="1"/>
  <c r="F8" i="1"/>
  <c r="H8" i="1" s="1"/>
  <c r="K8" i="1" s="1"/>
  <c r="E16" i="1" l="1"/>
  <c r="F12" i="1"/>
  <c r="H12" i="1" s="1"/>
  <c r="K12" i="1" s="1"/>
  <c r="F4" i="1"/>
  <c r="H4" i="1" s="1"/>
  <c r="K4" i="1" s="1"/>
  <c r="F5" i="1"/>
  <c r="H5" i="1" s="1"/>
  <c r="K5" i="1" s="1"/>
  <c r="F6" i="1"/>
  <c r="K6" i="1" s="1"/>
  <c r="F13" i="1"/>
  <c r="H13" i="1" s="1"/>
  <c r="K13" i="1" s="1"/>
  <c r="F14" i="1"/>
  <c r="H14" i="1" s="1"/>
  <c r="K14" i="1" s="1"/>
  <c r="F11" i="1"/>
  <c r="H11" i="1" s="1"/>
  <c r="K11" i="1" s="1"/>
  <c r="F3" i="1"/>
  <c r="H3" i="1" s="1"/>
  <c r="K3" i="1" s="1"/>
  <c r="D16" i="1"/>
  <c r="C16" i="1"/>
  <c r="H16" i="1" l="1"/>
  <c r="F16" i="1"/>
</calcChain>
</file>

<file path=xl/comments1.xml><?xml version="1.0" encoding="utf-8"?>
<comments xmlns="http://schemas.openxmlformats.org/spreadsheetml/2006/main">
  <authors>
    <author>PC</author>
  </authors>
  <commentList>
    <comment ref="C4" authorId="0">
      <text>
        <r>
          <rPr>
            <sz val="9"/>
            <color indexed="81"/>
            <rFont val="宋体"/>
            <charset val="134"/>
          </rPr>
          <t xml:space="preserve">胡林请假超6个月，未计入
</t>
        </r>
      </text>
    </comment>
    <comment ref="C6" authorId="0">
      <text>
        <r>
          <rPr>
            <b/>
            <sz val="9"/>
            <color indexed="81"/>
            <rFont val="宋体"/>
            <charset val="134"/>
          </rPr>
          <t>陆秀琼未计入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宋体"/>
            <charset val="134"/>
          </rPr>
          <t>粟伟未计入</t>
        </r>
      </text>
    </comment>
    <comment ref="D15" authorId="0">
      <text>
        <r>
          <rPr>
            <b/>
            <sz val="9"/>
            <color indexed="81"/>
            <rFont val="宋体"/>
            <charset val="134"/>
          </rPr>
          <t>冯居伦未满3个月，未计入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<sst xmlns="http://schemas.openxmlformats.org/spreadsheetml/2006/main" count="27" uniqueCount="27">
  <si>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序号</t>
  </si>
  <si>
    <t>部  门</t>
  </si>
  <si>
    <t>总数</t>
  </si>
  <si>
    <t>总计</t>
    <phoneticPr fontId="1" type="noConversion"/>
  </si>
  <si>
    <t>辅导员</t>
    <phoneticPr fontId="1" type="noConversion"/>
  </si>
  <si>
    <t>学生处</t>
    <phoneticPr fontId="1" type="noConversion"/>
  </si>
  <si>
    <t>教务处、图书馆</t>
    <phoneticPr fontId="1" type="noConversion"/>
  </si>
  <si>
    <t>比例</t>
    <phoneticPr fontId="1" type="noConversion"/>
  </si>
  <si>
    <t>教师</t>
    <phoneticPr fontId="1" type="noConversion"/>
  </si>
  <si>
    <t>行政</t>
    <phoneticPr fontId="1" type="noConversion"/>
  </si>
  <si>
    <t>生态环境系</t>
    <phoneticPr fontId="1" type="noConversion"/>
  </si>
  <si>
    <t>环境艺术系、智能工程系</t>
    <phoneticPr fontId="1" type="noConversion"/>
  </si>
  <si>
    <t>经济管理系</t>
    <phoneticPr fontId="1" type="noConversion"/>
  </si>
  <si>
    <t>基础教育系</t>
    <phoneticPr fontId="1" type="noConversion"/>
  </si>
  <si>
    <t>财务处</t>
  </si>
  <si>
    <t>组织宣传部</t>
    <phoneticPr fontId="1" type="noConversion"/>
  </si>
  <si>
    <t>优秀指标</t>
    <phoneticPr fontId="1" type="noConversion"/>
  </si>
  <si>
    <t>本次系数</t>
    <phoneticPr fontId="1" type="noConversion"/>
  </si>
  <si>
    <t>综合系数</t>
    <phoneticPr fontId="1" type="noConversion"/>
  </si>
  <si>
    <t>部门（系部）负责人</t>
    <phoneticPr fontId="1" type="noConversion"/>
  </si>
  <si>
    <t>人事处</t>
    <phoneticPr fontId="1" type="noConversion"/>
  </si>
  <si>
    <t>信息技术中心</t>
  </si>
  <si>
    <t>党政办公室</t>
    <phoneticPr fontId="1" type="noConversion"/>
  </si>
  <si>
    <t>2019年度考核优秀名额分配表</t>
    <phoneticPr fontId="1" type="noConversion"/>
  </si>
  <si>
    <t>2019年半期考核系数</t>
    <phoneticPr fontId="1" type="noConversion"/>
  </si>
  <si>
    <t>2019年半期考核优秀指标</t>
    <phoneticPr fontId="1" type="noConversion"/>
  </si>
  <si>
    <t>后勤处、保卫处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</si>
</sst>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topLeftCell="A16" zoomScale="80" zoomScaleNormal="80" workbookViewId="0">
      <selection activeCell="D24" sqref="D24"/>
    </sheetView>
  </sheetViews>
  <sheetFormatPr defaultRowHeight="13.5" x14ac:dyDescent="0.15"/>
  <cols>
    <col min="1" max="1" width="7.375" customWidth="1"/>
    <col min="2" max="2" width="31.375" customWidth="1"/>
    <col min="3" max="3" width="11.75" customWidth="1"/>
    <col min="4" max="5" width="11" customWidth="1"/>
    <col min="7" max="7" width="11" bestFit="1" customWidth="1"/>
    <col min="8" max="8" width="12.125" customWidth="1"/>
    <col min="9" max="11" width="12.75" customWidth="1"/>
    <col min="12" max="12" width="21.125" bestFit="1" customWidth="1"/>
  </cols>
  <sheetData>
    <row r="1" spans="1:12" ht="34.15" customHeight="1" x14ac:dyDescent="0.1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74.45" customHeight="1" x14ac:dyDescent="0.15">
      <c r="A2" s="9" t="s">
        <v>0</v>
      </c>
      <c r="B2" s="9" t="s">
        <v>1</v>
      </c>
      <c r="C2" s="9" t="s">
        <v>8</v>
      </c>
      <c r="D2" s="9" t="s">
        <v>9</v>
      </c>
      <c r="E2" s="9" t="s">
        <v>4</v>
      </c>
      <c r="F2" s="9" t="s">
        <v>2</v>
      </c>
      <c r="G2" s="9" t="s">
        <v>7</v>
      </c>
      <c r="H2" s="9" t="s">
        <v>17</v>
      </c>
      <c r="I2" s="9" t="s">
        <v>24</v>
      </c>
      <c r="J2" s="9" t="s">
        <v>25</v>
      </c>
      <c r="K2" s="9" t="s">
        <v>18</v>
      </c>
      <c r="L2" s="6" t="s">
        <v>16</v>
      </c>
    </row>
    <row r="3" spans="1:12" ht="30" customHeight="1" x14ac:dyDescent="0.15">
      <c r="A3" s="3">
        <v>1</v>
      </c>
      <c r="B3" s="3" t="s">
        <v>10</v>
      </c>
      <c r="C3" s="3">
        <v>11</v>
      </c>
      <c r="D3" s="3"/>
      <c r="E3" s="3"/>
      <c r="F3" s="3">
        <f>C3+D3+E3</f>
        <v>11</v>
      </c>
      <c r="G3" s="4">
        <v>0.15</v>
      </c>
      <c r="H3" s="5">
        <f>F3*G3</f>
        <v>1.65</v>
      </c>
      <c r="I3" s="5">
        <v>1.1499999999999999</v>
      </c>
      <c r="J3" s="5">
        <v>1</v>
      </c>
      <c r="K3" s="5">
        <f>I3-J3+H3</f>
        <v>1.7999999999999998</v>
      </c>
      <c r="L3" s="7">
        <v>2</v>
      </c>
    </row>
    <row r="4" spans="1:12" ht="30" customHeight="1" x14ac:dyDescent="0.15">
      <c r="A4" s="3">
        <v>2</v>
      </c>
      <c r="B4" s="3" t="s">
        <v>11</v>
      </c>
      <c r="C4" s="3">
        <v>8</v>
      </c>
      <c r="D4" s="3"/>
      <c r="E4" s="3"/>
      <c r="F4" s="3">
        <f t="shared" ref="F4:F15" si="0">C4+D4+E4</f>
        <v>8</v>
      </c>
      <c r="G4" s="4">
        <v>0.15</v>
      </c>
      <c r="H4" s="5">
        <f t="shared" ref="H4:H15" si="1">F4*G4</f>
        <v>1.2</v>
      </c>
      <c r="I4" s="5">
        <v>0.8</v>
      </c>
      <c r="J4" s="5">
        <v>1</v>
      </c>
      <c r="K4" s="5">
        <f t="shared" ref="K4:K15" si="2">I4-J4+H4</f>
        <v>1</v>
      </c>
      <c r="L4" s="7">
        <v>1</v>
      </c>
    </row>
    <row r="5" spans="1:12" ht="30" customHeight="1" x14ac:dyDescent="0.15">
      <c r="A5" s="3">
        <v>3</v>
      </c>
      <c r="B5" s="3" t="s">
        <v>12</v>
      </c>
      <c r="C5" s="3">
        <v>6</v>
      </c>
      <c r="D5" s="3"/>
      <c r="E5" s="3"/>
      <c r="F5" s="3">
        <f t="shared" si="0"/>
        <v>6</v>
      </c>
      <c r="G5" s="4">
        <v>0.15</v>
      </c>
      <c r="H5" s="5">
        <f t="shared" si="1"/>
        <v>0.89999999999999991</v>
      </c>
      <c r="I5" s="5">
        <v>0.5</v>
      </c>
      <c r="J5" s="5">
        <v>1</v>
      </c>
      <c r="K5" s="5">
        <f t="shared" si="2"/>
        <v>0.39999999999999991</v>
      </c>
      <c r="L5" s="7">
        <v>0</v>
      </c>
    </row>
    <row r="6" spans="1:12" ht="30" customHeight="1" x14ac:dyDescent="0.15">
      <c r="A6" s="3">
        <v>4</v>
      </c>
      <c r="B6" s="3" t="s">
        <v>13</v>
      </c>
      <c r="C6" s="3">
        <v>18</v>
      </c>
      <c r="D6" s="3"/>
      <c r="E6" s="3"/>
      <c r="F6" s="3">
        <f t="shared" si="0"/>
        <v>18</v>
      </c>
      <c r="G6" s="4">
        <v>0.15</v>
      </c>
      <c r="H6" s="5">
        <f>F6*G6</f>
        <v>2.6999999999999997</v>
      </c>
      <c r="I6" s="5">
        <v>2.35</v>
      </c>
      <c r="J6" s="5">
        <v>2</v>
      </c>
      <c r="K6" s="5">
        <f t="shared" si="2"/>
        <v>3.05</v>
      </c>
      <c r="L6" s="7">
        <v>3</v>
      </c>
    </row>
    <row r="7" spans="1:12" ht="30" customHeight="1" x14ac:dyDescent="0.15">
      <c r="A7" s="3">
        <v>5</v>
      </c>
      <c r="B7" s="3" t="s">
        <v>5</v>
      </c>
      <c r="C7" s="3"/>
      <c r="D7" s="3">
        <v>4</v>
      </c>
      <c r="E7" s="3">
        <v>12</v>
      </c>
      <c r="F7" s="3">
        <f t="shared" si="0"/>
        <v>16</v>
      </c>
      <c r="G7" s="4">
        <v>0.15</v>
      </c>
      <c r="H7" s="5">
        <f t="shared" si="1"/>
        <v>2.4</v>
      </c>
      <c r="I7" s="5">
        <v>1.1499999999999999</v>
      </c>
      <c r="J7" s="5">
        <v>1</v>
      </c>
      <c r="K7" s="5">
        <f t="shared" si="2"/>
        <v>2.5499999999999998</v>
      </c>
      <c r="L7" s="7">
        <v>3</v>
      </c>
    </row>
    <row r="8" spans="1:12" ht="37.9" customHeight="1" x14ac:dyDescent="0.15">
      <c r="A8" s="13">
        <v>6</v>
      </c>
      <c r="B8" s="2" t="s">
        <v>22</v>
      </c>
      <c r="C8" s="3"/>
      <c r="D8" s="3">
        <v>3</v>
      </c>
      <c r="E8" s="3"/>
      <c r="F8" s="10">
        <f t="shared" si="0"/>
        <v>3</v>
      </c>
      <c r="G8" s="4">
        <v>0.15</v>
      </c>
      <c r="H8" s="5">
        <f t="shared" si="1"/>
        <v>0.44999999999999996</v>
      </c>
      <c r="I8" s="5">
        <v>0.45</v>
      </c>
      <c r="J8" s="5">
        <v>0</v>
      </c>
      <c r="K8" s="5">
        <f t="shared" si="2"/>
        <v>0.89999999999999991</v>
      </c>
      <c r="L8" s="7">
        <v>1</v>
      </c>
    </row>
    <row r="9" spans="1:12" ht="37.9" customHeight="1" x14ac:dyDescent="0.15">
      <c r="A9" s="15">
        <v>7</v>
      </c>
      <c r="B9" s="2" t="s">
        <v>21</v>
      </c>
      <c r="C9" s="15"/>
      <c r="D9" s="15">
        <v>2</v>
      </c>
      <c r="E9" s="15"/>
      <c r="F9" s="15">
        <f t="shared" si="0"/>
        <v>2</v>
      </c>
      <c r="G9" s="4">
        <v>0.15</v>
      </c>
      <c r="H9" s="5">
        <f t="shared" si="1"/>
        <v>0.3</v>
      </c>
      <c r="I9" s="14">
        <v>0.6</v>
      </c>
      <c r="J9" s="14">
        <v>1</v>
      </c>
      <c r="K9" s="5">
        <f t="shared" si="2"/>
        <v>-0.10000000000000003</v>
      </c>
      <c r="L9" s="7">
        <v>0</v>
      </c>
    </row>
    <row r="10" spans="1:12" ht="37.9" customHeight="1" x14ac:dyDescent="0.15">
      <c r="A10" s="15">
        <v>8</v>
      </c>
      <c r="B10" s="2" t="s">
        <v>20</v>
      </c>
      <c r="C10" s="15"/>
      <c r="D10" s="15">
        <v>1</v>
      </c>
      <c r="E10" s="15"/>
      <c r="F10" s="15">
        <f t="shared" si="0"/>
        <v>1</v>
      </c>
      <c r="G10" s="4">
        <v>0.15</v>
      </c>
      <c r="H10" s="5">
        <f t="shared" si="1"/>
        <v>0.15</v>
      </c>
      <c r="I10" s="14">
        <v>0.3</v>
      </c>
      <c r="J10" s="14">
        <v>0</v>
      </c>
      <c r="K10" s="5">
        <f t="shared" si="2"/>
        <v>0.44999999999999996</v>
      </c>
      <c r="L10" s="7">
        <v>0</v>
      </c>
    </row>
    <row r="11" spans="1:12" ht="30" customHeight="1" x14ac:dyDescent="0.15">
      <c r="A11" s="15">
        <v>9</v>
      </c>
      <c r="B11" s="2" t="s">
        <v>26</v>
      </c>
      <c r="C11" s="3"/>
      <c r="D11" s="3">
        <v>6</v>
      </c>
      <c r="E11" s="3"/>
      <c r="F11" s="3">
        <f>C11+D11+E11</f>
        <v>6</v>
      </c>
      <c r="G11" s="4">
        <v>0.15</v>
      </c>
      <c r="H11" s="5">
        <f t="shared" si="1"/>
        <v>0.89999999999999991</v>
      </c>
      <c r="I11" s="14">
        <v>0.8</v>
      </c>
      <c r="J11" s="14">
        <v>1</v>
      </c>
      <c r="K11" s="5">
        <f t="shared" si="2"/>
        <v>0.7</v>
      </c>
      <c r="L11" s="7">
        <v>1</v>
      </c>
    </row>
    <row r="12" spans="1:12" s="12" customFormat="1" ht="30" customHeight="1" x14ac:dyDescent="0.15">
      <c r="A12" s="15">
        <v>10</v>
      </c>
      <c r="B12" s="11" t="s">
        <v>14</v>
      </c>
      <c r="C12" s="11"/>
      <c r="D12" s="11">
        <v>2</v>
      </c>
      <c r="E12" s="11"/>
      <c r="F12" s="11">
        <f>C12+D12+E12</f>
        <v>2</v>
      </c>
      <c r="G12" s="4">
        <v>0.15</v>
      </c>
      <c r="H12" s="5">
        <f>F12*G12</f>
        <v>0.3</v>
      </c>
      <c r="I12" s="5">
        <v>0.6</v>
      </c>
      <c r="J12" s="5">
        <v>1</v>
      </c>
      <c r="K12" s="5">
        <f t="shared" si="2"/>
        <v>-0.10000000000000003</v>
      </c>
      <c r="L12" s="7">
        <v>0</v>
      </c>
    </row>
    <row r="13" spans="1:12" s="12" customFormat="1" ht="30" customHeight="1" x14ac:dyDescent="0.15">
      <c r="A13" s="15">
        <v>11</v>
      </c>
      <c r="B13" s="11" t="s">
        <v>6</v>
      </c>
      <c r="C13" s="11"/>
      <c r="D13" s="11">
        <v>5</v>
      </c>
      <c r="E13" s="11"/>
      <c r="F13" s="11">
        <f t="shared" si="0"/>
        <v>5</v>
      </c>
      <c r="G13" s="4">
        <v>0.15</v>
      </c>
      <c r="H13" s="5">
        <f t="shared" si="1"/>
        <v>0.75</v>
      </c>
      <c r="I13" s="5">
        <v>0.2</v>
      </c>
      <c r="J13" s="5">
        <v>1</v>
      </c>
      <c r="K13" s="5">
        <f t="shared" si="2"/>
        <v>-5.0000000000000044E-2</v>
      </c>
      <c r="L13" s="8">
        <v>0</v>
      </c>
    </row>
    <row r="14" spans="1:12" s="12" customFormat="1" ht="30" customHeight="1" x14ac:dyDescent="0.15">
      <c r="A14" s="15">
        <v>12</v>
      </c>
      <c r="B14" s="11" t="s">
        <v>15</v>
      </c>
      <c r="C14" s="11"/>
      <c r="D14" s="11">
        <v>2</v>
      </c>
      <c r="E14" s="11"/>
      <c r="F14" s="11">
        <f t="shared" si="0"/>
        <v>2</v>
      </c>
      <c r="G14" s="4">
        <v>0.15</v>
      </c>
      <c r="H14" s="5">
        <f t="shared" si="1"/>
        <v>0.3</v>
      </c>
      <c r="I14" s="5">
        <v>0.15</v>
      </c>
      <c r="J14" s="5">
        <v>0</v>
      </c>
      <c r="K14" s="5">
        <f t="shared" si="2"/>
        <v>0.44999999999999996</v>
      </c>
      <c r="L14" s="8">
        <v>0</v>
      </c>
    </row>
    <row r="15" spans="1:12" ht="30" customHeight="1" x14ac:dyDescent="0.15">
      <c r="A15" s="15">
        <v>13</v>
      </c>
      <c r="B15" s="2" t="s">
        <v>19</v>
      </c>
      <c r="C15" s="3"/>
      <c r="D15" s="3">
        <v>12</v>
      </c>
      <c r="E15" s="3"/>
      <c r="F15" s="11">
        <f t="shared" si="0"/>
        <v>12</v>
      </c>
      <c r="G15" s="4">
        <v>0.25</v>
      </c>
      <c r="H15" s="5">
        <f t="shared" si="1"/>
        <v>3</v>
      </c>
      <c r="I15" s="5">
        <v>3.05</v>
      </c>
      <c r="J15" s="5">
        <v>3</v>
      </c>
      <c r="K15" s="5">
        <f t="shared" si="2"/>
        <v>3.05</v>
      </c>
      <c r="L15" s="7">
        <v>3</v>
      </c>
    </row>
    <row r="16" spans="1:12" ht="30" customHeight="1" x14ac:dyDescent="0.15">
      <c r="A16" s="16" t="s">
        <v>3</v>
      </c>
      <c r="B16" s="16"/>
      <c r="C16" s="3">
        <f>SUM(C3:C14)</f>
        <v>43</v>
      </c>
      <c r="D16" s="3">
        <f>SUM(D3:D15)</f>
        <v>37</v>
      </c>
      <c r="E16" s="3">
        <f>SUM(E3:E15)</f>
        <v>12</v>
      </c>
      <c r="F16" s="3">
        <f>SUM(F3:F15)</f>
        <v>92</v>
      </c>
      <c r="G16" s="4"/>
      <c r="H16" s="5">
        <f>SUM(H3:H15)</f>
        <v>15.000000000000002</v>
      </c>
      <c r="I16" s="5"/>
      <c r="J16" s="5">
        <f>SUM(J3:J15)</f>
        <v>13</v>
      </c>
      <c r="K16" s="5">
        <f>SUM(K3:K15)</f>
        <v>14.099999999999998</v>
      </c>
      <c r="L16" s="8">
        <f>SUM(L3:L15)</f>
        <v>14</v>
      </c>
    </row>
    <row r="17" spans="1:12" ht="18.75" customHeight="1" x14ac:dyDescent="0.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mergeCells count="3">
    <mergeCell ref="A16:B16"/>
    <mergeCell ref="A1:L1"/>
    <mergeCell ref="A17:L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zhzy</cp:lastModifiedBy>
  <cp:lastPrinted>2019-06-21T02:06:46Z</cp:lastPrinted>
  <dcterms:created xsi:type="dcterms:W3CDTF">2018-08-27T06:44:48Z</dcterms:created>
  <dcterms:modified xsi:type="dcterms:W3CDTF">2019-12-04T00:23:50Z</dcterms:modified>
</cp:coreProperties>
</file>